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Eniro (ENRO.ST)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-0.0533</v>
      </c>
    </row>
    <row r="6">
      <c r="A6" t="inlineStr">
        <is>
          <t xml:space="preserve">No-growth value / share</t>
        </is>
      </c>
      <c r="B6" s="2">
        <v>0.6475</v>
      </c>
    </row>
    <row r="7">
      <c r="A7" t="inlineStr">
        <is>
          <t xml:space="preserve">ROIC</t>
        </is>
      </c>
      <c r="B7" s="3">
        <v>0.1214</v>
      </c>
    </row>
    <row r="8">
      <c r="A8" t="inlineStr">
        <is>
          <t xml:space="preserve">WACC</t>
        </is>
      </c>
      <c r="B8" s="3">
        <v>0.1</v>
      </c>
    </row>
    <row r="9">
      <c r="A9" t="inlineStr">
        <is>
          <t xml:space="preserve">ROIC − WACC spread (pp)</t>
        </is>
      </c>
      <c r="B9" s="2">
        <v>2.14</v>
      </c>
    </row>
    <row r="10">
      <c r="A10" t="inlineStr">
        <is>
          <t xml:space="preserve">Economic Profit / EVA</t>
        </is>
      </c>
      <c r="B10" s="2">
        <v>9.8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55.6</v>
      </c>
    </row>
    <row r="3">
      <c r="A3" t="inlineStr">
        <is>
          <t xml:space="preserve">ROIC</t>
        </is>
      </c>
      <c r="B3" s="6">
        <v>0.1214</v>
      </c>
    </row>
    <row r="4">
      <c r="A4" t="inlineStr">
        <is>
          <t xml:space="preserve">WACC</t>
        </is>
      </c>
      <c r="B4" s="6">
        <v>0.1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114.0</v>
      </c>
    </row>
    <row r="8">
      <c r="A8" t="inlineStr">
        <is>
          <t xml:space="preserve">Shares (m)</t>
        </is>
      </c>
      <c r="B8" s="5">
        <v>728.01</v>
      </c>
    </row>
    <row r="9">
      <c r="A9" t="inlineStr">
        <is>
          <t xml:space="preserve">Share price</t>
        </is>
      </c>
      <c r="B9" s="5">
        <v>0.593</v>
      </c>
    </row>
    <row r="10">
      <c r="A10" t="inlineStr">
        <is>
          <t xml:space="preserve">Stage-1 growth g (engine driver)</t>
        </is>
      </c>
      <c r="B10" s="6">
        <v>-0.0533</v>
      </c>
    </row>
    <row r="11"/>
    <row r="12">
      <c r="A12" t="inlineStr">
        <is>
          <t xml:space="preserve">Invested Capital  = NOPAT / ROIC</t>
        </is>
      </c>
      <c r="B12" s="2">
        <f>B2/B3</f>
        <v>458</v>
      </c>
    </row>
    <row r="13">
      <c r="A13" t="inlineStr">
        <is>
          <t xml:space="preserve">Market cap  = price × shares</t>
        </is>
      </c>
      <c r="B13" s="4">
        <f>B9*B8</f>
        <v>431.70993</v>
      </c>
    </row>
    <row r="14">
      <c r="A14" t="inlineStr">
        <is>
          <t xml:space="preserve">Enterprise value  = mcap + net debt</t>
        </is>
      </c>
      <c r="B14" s="4">
        <f>B13+B7</f>
        <v>545.7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55.6</v>
      </c>
    </row>
    <row r="4">
      <c r="A4" t="inlineStr">
        <is>
          <t xml:space="preserve">Invested Capital</t>
        </is>
      </c>
      <c r="B4" s="2">
        <f>Inputs!B12</f>
        <v>458</v>
      </c>
    </row>
    <row r="5">
      <c r="A5" t="inlineStr">
        <is>
          <t xml:space="preserve">WACC</t>
        </is>
      </c>
      <c r="B5" s="3">
        <f>Inputs!B4</f>
        <v>0.1</v>
      </c>
    </row>
    <row r="6">
      <c r="A6" t="inlineStr">
        <is>
          <t xml:space="preserve">Capital charge  = IC × WACC</t>
        </is>
      </c>
      <c r="B6" s="2">
        <f>Inputs!B12*Inputs!B4</f>
        <v>45.800000000000004</v>
      </c>
    </row>
    <row r="7">
      <c r="A7" t="inlineStr">
        <is>
          <t xml:space="preserve">Economic Profit (EVA)  = NOPAT − charge</t>
        </is>
      </c>
      <c r="B7" s="2">
        <f>Inputs!B2-Inputs!B12*Inputs!B4</f>
        <v>9.799999999999997</v>
      </c>
    </row>
    <row r="8">
      <c r="A8" t="inlineStr">
        <is>
          <t xml:space="preserve">ROIC</t>
        </is>
      </c>
      <c r="B8" s="3">
        <f>Inputs!B3</f>
        <v>0.1214</v>
      </c>
    </row>
    <row r="9">
      <c r="A9" t="inlineStr">
        <is>
          <t xml:space="preserve">ROIC − WACC spread</t>
        </is>
      </c>
      <c r="B9" s="3">
        <f>Inputs!B3-Inputs!B4</f>
        <v>0.02139999999999999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52.63652</v>
      </c>
      <c r="C4" s="3">
        <f>Inputs!$B$10/Inputs!$B$3</f>
        <v>0.0</v>
      </c>
      <c r="D4" s="2">
        <f>B4*(1-C4)</f>
        <v>52.63652</v>
      </c>
      <c r="E4" s="3">
        <f>1/(1+Inputs!$B$4)^A4</f>
        <v>0.9090909090909091</v>
      </c>
      <c r="F4" s="2">
        <f>D4*E4</f>
        <v>47.851381818181814</v>
      </c>
    </row>
    <row r="5">
      <c r="A5" s="4">
        <v>2.0</v>
      </c>
      <c r="B5" s="2">
        <f>B4*(1+Inputs!$B$10)</f>
        <v>49.830993484</v>
      </c>
      <c r="C5" s="3">
        <f>Inputs!$B$10/Inputs!$B$3</f>
        <v>0.0</v>
      </c>
      <c r="D5" s="2">
        <f>B5*(1-C5)</f>
        <v>49.830993484</v>
      </c>
      <c r="E5" s="3">
        <f>1/(1+Inputs!$B$4)^A5</f>
        <v>0.8264462809917354</v>
      </c>
      <c r="F5" s="2">
        <f>D5*E5</f>
        <v>41.1826392429752</v>
      </c>
    </row>
    <row r="6">
      <c r="A6" s="4">
        <v>3.0</v>
      </c>
      <c r="B6" s="2">
        <f>B5*(1+Inputs!$B$10)</f>
        <v>47.1750015313028</v>
      </c>
      <c r="C6" s="3">
        <f>Inputs!$B$10/Inputs!$B$3</f>
        <v>0.0</v>
      </c>
      <c r="D6" s="2">
        <f>B6*(1-C6)</f>
        <v>47.1750015313028</v>
      </c>
      <c r="E6" s="3">
        <f>1/(1+Inputs!$B$4)^A6</f>
        <v>0.7513148009015775</v>
      </c>
      <c r="F6" s="2">
        <f>D6*E6</f>
        <v>35.44327688302238</v>
      </c>
    </row>
    <row r="7">
      <c r="A7" s="4">
        <v>4.0</v>
      </c>
      <c r="B7" s="2">
        <f>B6*(1+Inputs!$B$10)</f>
        <v>44.660573949684355</v>
      </c>
      <c r="C7" s="3">
        <f>Inputs!$B$10/Inputs!$B$3</f>
        <v>0.0</v>
      </c>
      <c r="D7" s="2">
        <f>B7*(1-C7)</f>
        <v>44.660573949684355</v>
      </c>
      <c r="E7" s="3">
        <f>1/(1+Inputs!$B$4)^A7</f>
        <v>0.6830134553650705</v>
      </c>
      <c r="F7" s="2">
        <f>D7*E7</f>
        <v>30.503772931961166</v>
      </c>
    </row>
    <row r="8">
      <c r="A8" s="4">
        <v>5.0</v>
      </c>
      <c r="B8" s="2">
        <f>B7*(1+Inputs!$B$10)</f>
        <v>42.28016535816618</v>
      </c>
      <c r="C8" s="3">
        <f>Inputs!$B$10/Inputs!$B$3</f>
        <v>0.0</v>
      </c>
      <c r="D8" s="2">
        <f>B8*(1-C8)</f>
        <v>42.28016535816618</v>
      </c>
      <c r="E8" s="3">
        <f>1/(1+Inputs!$B$4)^A8</f>
        <v>0.6209213230591549</v>
      </c>
      <c r="F8" s="2">
        <f>D8*E8</f>
        <v>26.25265621335239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0.593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-0.0533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0.85</v>
      </c>
      <c r="C4" s="3">
        <v>0.1153</v>
      </c>
      <c r="D4" s="3">
        <v>0.3</v>
      </c>
      <c r="E4" s="3">
        <v>0.4334</v>
      </c>
    </row>
    <row r="5">
      <c r="A5" t="inlineStr">
        <is>
          <t xml:space="preserve">Base</t>
        </is>
      </c>
      <c r="B5" s="2">
        <v>0.6</v>
      </c>
      <c r="C5" s="3">
        <v>-0.0465</v>
      </c>
      <c r="D5" s="3">
        <v>0.4</v>
      </c>
      <c r="E5" s="3">
        <v>0.0118</v>
      </c>
    </row>
    <row r="6">
      <c r="A6" t="inlineStr">
        <is>
          <t xml:space="preserve">Bear</t>
        </is>
      </c>
      <c r="B6" s="2">
        <v>0.4</v>
      </c>
      <c r="C6" s="3">
        <v>-0.2422</v>
      </c>
      <c r="D6" s="3">
        <v>0.3</v>
      </c>
      <c r="E6" s="3">
        <v>-0.3255</v>
      </c>
    </row>
    <row r="7">
      <c r="A7" t="inlineStr" s="1">
        <is>
          <t xml:space="preserve">E[r] (probability-weighted)</t>
        </is>
      </c>
      <c r="E7" s="3">
        <v>0.0371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8.50%</t>
        </is>
      </c>
      <c r="B4" s="4">
        <v>0.8334</v>
      </c>
      <c r="C4" s="4">
        <v>0.8888</v>
      </c>
      <c r="D4" s="4">
        <v>0.9265</v>
      </c>
      <c r="E4" s="4">
        <v>0.9842</v>
      </c>
      <c r="F4" s="4">
        <v>1.0232</v>
      </c>
      <c r="G4" s="4">
        <v>1.1218</v>
      </c>
    </row>
    <row r="5">
      <c r="A5" t="inlineStr" s="1">
        <is>
          <t xml:space="preserve">9.25%</t>
        </is>
      </c>
      <c r="B5" s="4">
        <v>0.7303</v>
      </c>
      <c r="C5" s="4">
        <v>0.7711</v>
      </c>
      <c r="D5" s="4">
        <v>0.7983</v>
      </c>
      <c r="E5" s="4">
        <v>0.8386</v>
      </c>
      <c r="F5" s="4">
        <v>0.8651</v>
      </c>
      <c r="G5" s="4">
        <v>0.9283</v>
      </c>
    </row>
    <row r="6">
      <c r="A6" t="inlineStr" s="1">
        <is>
          <t xml:space="preserve">10.00%</t>
        </is>
      </c>
      <c r="B6" s="4">
        <v>0.6476</v>
      </c>
      <c r="C6" s="4">
        <v>0.6771</v>
      </c>
      <c r="D6" s="4">
        <v>0.696</v>
      </c>
      <c r="E6" s="4">
        <v>0.7229</v>
      </c>
      <c r="F6" s="4">
        <v>0.7395</v>
      </c>
      <c r="G6" s="4">
        <v>0.7755</v>
      </c>
    </row>
    <row r="7">
      <c r="A7" t="inlineStr" s="1">
        <is>
          <t xml:space="preserve">10.75%</t>
        </is>
      </c>
      <c r="B7" s="4">
        <v>0.5797</v>
      </c>
      <c r="C7" s="4">
        <v>0.6001</v>
      </c>
      <c r="D7" s="4">
        <v>0.6125</v>
      </c>
      <c r="E7" s="4">
        <v>0.6287</v>
      </c>
      <c r="F7" s="4">
        <v>0.6377</v>
      </c>
      <c r="G7" s="4">
        <v>0.6521</v>
      </c>
    </row>
    <row r="8">
      <c r="A8" t="inlineStr" s="1">
        <is>
          <t xml:space="preserve">11.50%</t>
        </is>
      </c>
      <c r="B8" s="4">
        <v>0.5229</v>
      </c>
      <c r="C8" s="4">
        <v>0.5361</v>
      </c>
      <c r="D8" s="4">
        <v>0.5431</v>
      </c>
      <c r="E8" s="4">
        <v>0.5507</v>
      </c>
      <c r="F8" s="4">
        <v>0.5535</v>
      </c>
      <c r="G8" s="4">
        <v>0.5507</v>
      </c>
    </row>
    <row r="9"/>
    <row r="10">
      <c r="A10" t="inlineStr">
        <is>
          <t xml:space="preserve">Bold cells ≥ current price (0.593). The conclusion is dominated by WACC and growth.</t>
        </is>
      </c>
    </row>
  </sheetData>
</worksheet>
</file>